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0" windowHeight="10110" activeTab="0"/>
  </bookViews>
  <sheets>
    <sheet name="20_VSAFAS_4p" sheetId="1" r:id="rId1"/>
  </sheets>
  <definedNames>
    <definedName name="a">#REF!</definedName>
    <definedName name="adresas">#REF!</definedName>
    <definedName name="as">#REF!</definedName>
    <definedName name="b">#REF!</definedName>
    <definedName name="Button_1">"X4AL_III_ketv__AL__2__List"</definedName>
    <definedName name="d_1">#REF!</definedName>
    <definedName name="d_10">#REF!</definedName>
    <definedName name="d_11">#REF!</definedName>
    <definedName name="d_12">#REF!</definedName>
    <definedName name="d_13">#REF!</definedName>
    <definedName name="d_14">#REF!</definedName>
    <definedName name="d_15">#REF!</definedName>
    <definedName name="d_16">#REF!</definedName>
    <definedName name="d_17">#REF!</definedName>
    <definedName name="d_18">#REF!</definedName>
    <definedName name="d_19">#REF!</definedName>
    <definedName name="D_19a">#REF!</definedName>
    <definedName name="d_2">#REF!</definedName>
    <definedName name="d_20">#REF!</definedName>
    <definedName name="d_21">#REF!</definedName>
    <definedName name="d_22">#REF!</definedName>
    <definedName name="d_23">#REF!</definedName>
    <definedName name="d_24">#REF!</definedName>
    <definedName name="d_25">#REF!</definedName>
    <definedName name="d_26">#REF!</definedName>
    <definedName name="d_27">#REF!</definedName>
    <definedName name="d_28">#REF!</definedName>
    <definedName name="d_29">#REF!</definedName>
    <definedName name="D_2a">#REF!</definedName>
    <definedName name="d_3">#REF!</definedName>
    <definedName name="d_30">#REF!</definedName>
    <definedName name="d_31">#REF!</definedName>
    <definedName name="d_4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_ą0">#REF!</definedName>
    <definedName name="FAgrupe">#REF!</definedName>
    <definedName name="howToChange">#REF!</definedName>
    <definedName name="howToCheck">#REF!</definedName>
    <definedName name="k">#REF!</definedName>
    <definedName name="kodas">#REF!</definedName>
    <definedName name="laikas">#REF!</definedName>
    <definedName name="LOLD">1</definedName>
    <definedName name="LOLD_Table">10</definedName>
    <definedName name="pavadinimas">#REF!</definedName>
    <definedName name="pobudis">#REF!</definedName>
    <definedName name="_xlnm.Print_Area" localSheetId="0">'20_VSAFAS_4p'!$A$1:$M$28</definedName>
    <definedName name="_xlnm.Print_Titles" localSheetId="0">'20_VSAFAS_4p'!$10:$12</definedName>
    <definedName name="sada">#REF!</definedName>
    <definedName name="Sritis">#REF!</definedName>
    <definedName name="Statusas">#REF!</definedName>
    <definedName name="t">#REF!</definedName>
    <definedName name="Taip_Ne">#REF!</definedName>
    <definedName name="VAgrupe">#REF!</definedName>
    <definedName name="vieta">#REF!</definedName>
    <definedName name="X4AL_III_ketv__AL__2__List">#REF!</definedName>
  </definedNames>
  <calcPr fullCalcOnLoad="1"/>
</workbook>
</file>

<file path=xl/sharedStrings.xml><?xml version="1.0" encoding="utf-8"?>
<sst xmlns="http://schemas.openxmlformats.org/spreadsheetml/2006/main" count="47" uniqueCount="41">
  <si>
    <t xml:space="preserve">                                     20-ojo VSAFAS „Finansavimo sumos“</t>
  </si>
  <si>
    <t xml:space="preserve">                                      4 priedas</t>
  </si>
  <si>
    <t>(Informacijos apie finansavimo sumas pagal šaltinį, tikslinę paskirtį ir jų pokyčius per ataskaitinį laikotarpį pateikimo žemesniojo lygio</t>
  </si>
  <si>
    <t>finansinių ataskaitų aiškinamajame rašte forma)</t>
  </si>
  <si>
    <t>FINANSAVIMO SUMOS PAGAL ŠALTINĮ, TIKSLINĘ PASKIRTĮ IR JŲ POKYČIAI PER ATASKAITINĮ LAIKOTARPĮ</t>
  </si>
  <si>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</si>
  <si>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</si>
  <si>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</si>
  <si>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</si>
  <si>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</si>
  <si>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 xml:space="preserve"> Finansavimo sumos (gautos), išskyrus neatlygintinai gautą turtą </t>
  </si>
  <si>
    <t xml:space="preserve">Finansavimo sumų pergrupavimas* </t>
  </si>
  <si>
    <t>Neatlygintinai gautas turtas</t>
  </si>
  <si>
    <t>Perduota kitiems viešojo sektoriaus subjektams</t>
  </si>
  <si>
    <t>Finansavimo sumų sumažėjimas dėl turto pardavimo</t>
  </si>
  <si>
    <t>Finansavimo sumų sumažėjimas dėl jų panaudojimo savo veiklai</t>
  </si>
  <si>
    <t>Finansavimo sumų sumažėjimas dėl jų perdavimo ne viešojo sektoriaus subjektams</t>
  </si>
  <si>
    <t>Finansavimo sumos (grąžintos)</t>
  </si>
  <si>
    <t xml:space="preserve"> Finansavimo sumų (gautinų) pasikeitimas</t>
  </si>
  <si>
    <t>1.</t>
  </si>
  <si>
    <t>Iš valstybės biudžeto (išskyrus valstybės biudžeto asignavimų dalį, gautą  iš Europos Sąjungos, užsienio valstybių ir tarptautinių organizacijų):</t>
  </si>
  <si>
    <t>1.1.</t>
  </si>
  <si>
    <t>nepiniginiam turtui įsigyti</t>
  </si>
  <si>
    <t>1.2.</t>
  </si>
  <si>
    <t>kitoms išlaidoms kompensuoti</t>
  </si>
  <si>
    <t>2.</t>
  </si>
  <si>
    <t>Iš savivaldybės biudžeto (išskyrus  savivaldybės biudžeto asignavimų  dalį, gautą  iš Europos Sąjungos, užsienio valstybių ir tarptautinių organizacijų):</t>
  </si>
  <si>
    <t>2.1.</t>
  </si>
  <si>
    <t>2.2.</t>
  </si>
  <si>
    <t>3.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</si>
  <si>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</si>
  <si>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3.1.</t>
  </si>
  <si>
    <t>3.2.</t>
  </si>
  <si>
    <t>4.</t>
  </si>
  <si>
    <t>Iš kitų šaltinių:</t>
  </si>
  <si>
    <t>4.1.</t>
  </si>
  <si>
    <t>4.2.</t>
  </si>
  <si>
    <t>5.</t>
  </si>
  <si>
    <t>Iš viso finansavimo sumų</t>
  </si>
  <si>
    <t>* Šioje skiltyje rodomas finansavimo sumų pergrupavimas, praėjusio ataskaitinio laikotarpio klaidų taisymas ir valiutos kurso įtaka pinigų likučiams, susijusiems su finansavimo sumomis</t>
  </si>
  <si>
    <t>___________________________________________________________________________</t>
  </si>
</sst>
</file>

<file path=xl/styles.xml><?xml version="1.0" encoding="utf-8"?>
<styleSheet xmlns="http://schemas.openxmlformats.org/spreadsheetml/2006/main">
  <numFmts count="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</numFmts>
  <fonts count="39">
    <font>
      <sz val="11"/>
      <name val="Calibri"/>
      <family val="0"/>
    </font>
    <font>
      <sz val="11"/>
      <color indexed="8"/>
      <name val="Calibri"/>
      <family val="0"/>
    </font>
    <font>
      <b/>
      <sz val="11"/>
      <color indexed="8"/>
      <name val="Times New Roman"/>
      <family val="0"/>
    </font>
    <font>
      <sz val="11"/>
      <color indexed="8"/>
      <name val="Times New Roman"/>
      <family val="0"/>
    </font>
    <font>
      <sz val="10"/>
      <color indexed="8"/>
      <name val="Times New Roman"/>
      <family val="0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NumberFormat="0">
      <alignment/>
      <protection locked="0"/>
    </xf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3">
    <xf numFmtId="0" fontId="0" fillId="0" borderId="0" xfId="0" applyFont="1" applyAlignment="1">
      <alignment vertical="top"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4" fontId="2" fillId="0" borderId="11" xfId="0" applyNumberFormat="1" applyFont="1" applyBorder="1" applyAlignment="1" applyProtection="1">
      <alignment horizontal="right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4" fontId="3" fillId="0" borderId="11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left" vertical="center"/>
      <protection/>
    </xf>
    <xf numFmtId="0" fontId="5" fillId="0" borderId="13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defaultGridColor="0" zoomScale="80" zoomScaleNormal="80" zoomScalePageLayoutView="0" colorId="9" workbookViewId="0" topLeftCell="A1">
      <selection activeCell="G13" sqref="G13"/>
    </sheetView>
  </sheetViews>
  <sheetFormatPr defaultColWidth="9.140625" defaultRowHeight="15" customHeight="1"/>
  <cols>
    <col min="1" max="1" width="6.00390625" style="13" customWidth="1"/>
    <col min="2" max="2" width="32.8515625" style="2" customWidth="1"/>
    <col min="3" max="4" width="15.7109375" style="2" customWidth="1"/>
    <col min="5" max="5" width="16.28125" style="2" customWidth="1"/>
    <col min="6" max="10" width="15.7109375" style="2" customWidth="1"/>
    <col min="11" max="11" width="13.140625" style="2" customWidth="1"/>
    <col min="12" max="13" width="15.7109375" style="2" customWidth="1"/>
    <col min="14" max="16384" width="9.140625" style="2" customWidth="1"/>
  </cols>
  <sheetData>
    <row r="1" spans="9:11" ht="15" customHeight="1">
      <c r="I1" s="1"/>
      <c r="J1" s="1"/>
      <c r="K1" s="1"/>
    </row>
    <row r="2" ht="15" customHeight="1">
      <c r="I2" s="2" t="s">
        <v>0</v>
      </c>
    </row>
    <row r="3" ht="15" customHeight="1">
      <c r="I3" s="2" t="s">
        <v>1</v>
      </c>
    </row>
    <row r="5" spans="1:13" ht="15" customHeight="1">
      <c r="A5" s="16" t="s">
        <v>2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</row>
    <row r="6" spans="1:13" ht="15" customHeight="1">
      <c r="A6" s="16" t="s">
        <v>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</row>
    <row r="8" spans="1:13" ht="15" customHeight="1">
      <c r="A8" s="16" t="s">
        <v>4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</row>
    <row r="10" spans="1:13" ht="15" customHeight="1">
      <c r="A10" s="18" t="s">
        <v>5</v>
      </c>
      <c r="B10" s="18" t="s">
        <v>6</v>
      </c>
      <c r="C10" s="18" t="s">
        <v>7</v>
      </c>
      <c r="D10" s="20" t="s">
        <v>8</v>
      </c>
      <c r="E10" s="21"/>
      <c r="F10" s="21"/>
      <c r="G10" s="21"/>
      <c r="H10" s="21"/>
      <c r="I10" s="21"/>
      <c r="J10" s="21"/>
      <c r="K10" s="21"/>
      <c r="L10" s="22"/>
      <c r="M10" s="18" t="s">
        <v>9</v>
      </c>
    </row>
    <row r="11" spans="1:13" ht="123" customHeight="1">
      <c r="A11" s="19"/>
      <c r="B11" s="19"/>
      <c r="C11" s="19"/>
      <c r="D11" s="4" t="s">
        <v>10</v>
      </c>
      <c r="E11" s="4" t="s">
        <v>11</v>
      </c>
      <c r="F11" s="4" t="s">
        <v>12</v>
      </c>
      <c r="G11" s="4" t="s">
        <v>13</v>
      </c>
      <c r="H11" s="4" t="s">
        <v>14</v>
      </c>
      <c r="I11" s="5" t="s">
        <v>15</v>
      </c>
      <c r="J11" s="4" t="s">
        <v>16</v>
      </c>
      <c r="K11" s="4" t="s">
        <v>17</v>
      </c>
      <c r="L11" s="3" t="s">
        <v>18</v>
      </c>
      <c r="M11" s="19"/>
    </row>
    <row r="12" spans="1:13" ht="15" customHeight="1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H12" s="6">
        <v>8</v>
      </c>
      <c r="I12" s="6">
        <v>9</v>
      </c>
      <c r="J12" s="6">
        <v>10</v>
      </c>
      <c r="K12" s="7">
        <v>11</v>
      </c>
      <c r="L12" s="6">
        <v>12</v>
      </c>
      <c r="M12" s="6">
        <v>13</v>
      </c>
    </row>
    <row r="13" spans="1:13" s="1" customFormat="1" ht="71.25" customHeight="1">
      <c r="A13" s="4" t="s">
        <v>19</v>
      </c>
      <c r="B13" s="8" t="s">
        <v>20</v>
      </c>
      <c r="C13" s="9">
        <f aca="true" t="shared" si="0" ref="C13:M13">SUM(C14:C15)</f>
        <v>22211.15</v>
      </c>
      <c r="D13" s="9">
        <f t="shared" si="0"/>
        <v>136871.22999999998</v>
      </c>
      <c r="E13" s="9">
        <f t="shared" si="0"/>
        <v>0</v>
      </c>
      <c r="F13" s="9">
        <f t="shared" si="0"/>
        <v>1.2</v>
      </c>
      <c r="G13" s="9">
        <f t="shared" si="0"/>
        <v>0</v>
      </c>
      <c r="H13" s="9">
        <f t="shared" si="0"/>
        <v>0</v>
      </c>
      <c r="I13" s="9">
        <f t="shared" si="0"/>
        <v>-137154.5</v>
      </c>
      <c r="J13" s="9">
        <f t="shared" si="0"/>
        <v>0</v>
      </c>
      <c r="K13" s="9">
        <f t="shared" si="0"/>
        <v>0</v>
      </c>
      <c r="L13" s="9">
        <f t="shared" si="0"/>
        <v>1.16</v>
      </c>
      <c r="M13" s="9">
        <f t="shared" si="0"/>
        <v>21930.24</v>
      </c>
    </row>
    <row r="14" spans="1:13" ht="15" customHeight="1">
      <c r="A14" s="10" t="s">
        <v>21</v>
      </c>
      <c r="B14" s="11" t="s">
        <v>22</v>
      </c>
      <c r="C14" s="12">
        <v>22211.15</v>
      </c>
      <c r="D14" s="12">
        <v>4554.18</v>
      </c>
      <c r="E14" s="12">
        <v>60.66</v>
      </c>
      <c r="F14" s="12">
        <v>1.2</v>
      </c>
      <c r="G14" s="12"/>
      <c r="H14" s="12"/>
      <c r="I14" s="12">
        <v>-4898.11</v>
      </c>
      <c r="J14" s="12"/>
      <c r="K14" s="12"/>
      <c r="L14" s="12">
        <v>1.16</v>
      </c>
      <c r="M14" s="12">
        <f>SUM(C14:L14)</f>
        <v>21930.24</v>
      </c>
    </row>
    <row r="15" spans="1:13" ht="15" customHeight="1">
      <c r="A15" s="10" t="s">
        <v>23</v>
      </c>
      <c r="B15" s="11" t="s">
        <v>24</v>
      </c>
      <c r="C15" s="12"/>
      <c r="D15" s="12">
        <v>132317.05</v>
      </c>
      <c r="E15" s="12">
        <v>-60.66</v>
      </c>
      <c r="F15" s="12"/>
      <c r="G15" s="12"/>
      <c r="H15" s="12"/>
      <c r="I15" s="12">
        <v>-132256.39</v>
      </c>
      <c r="J15" s="12"/>
      <c r="K15" s="12"/>
      <c r="L15" s="12"/>
      <c r="M15" s="12">
        <f>SUM(C15:L15)</f>
        <v>0</v>
      </c>
    </row>
    <row r="16" spans="1:13" s="1" customFormat="1" ht="89.25" customHeight="1">
      <c r="A16" s="4" t="s">
        <v>25</v>
      </c>
      <c r="B16" s="8" t="s">
        <v>26</v>
      </c>
      <c r="C16" s="9">
        <f aca="true" t="shared" si="1" ref="C16:M16">SUM(C17:C18)</f>
        <v>805011.96</v>
      </c>
      <c r="D16" s="9">
        <f t="shared" si="1"/>
        <v>139752.23</v>
      </c>
      <c r="E16" s="9">
        <f t="shared" si="1"/>
        <v>0</v>
      </c>
      <c r="F16" s="9">
        <f t="shared" si="1"/>
        <v>0</v>
      </c>
      <c r="G16" s="9">
        <f t="shared" si="1"/>
        <v>-154</v>
      </c>
      <c r="H16" s="9">
        <f t="shared" si="1"/>
        <v>0</v>
      </c>
      <c r="I16" s="9">
        <f t="shared" si="1"/>
        <v>-151564.28</v>
      </c>
      <c r="J16" s="9">
        <f t="shared" si="1"/>
        <v>0</v>
      </c>
      <c r="K16" s="9">
        <f t="shared" si="1"/>
        <v>0</v>
      </c>
      <c r="L16" s="9">
        <f t="shared" si="1"/>
        <v>0</v>
      </c>
      <c r="M16" s="9">
        <f t="shared" si="1"/>
        <v>793045.9099999999</v>
      </c>
    </row>
    <row r="17" spans="1:13" ht="15" customHeight="1">
      <c r="A17" s="10" t="s">
        <v>27</v>
      </c>
      <c r="B17" s="11" t="s">
        <v>22</v>
      </c>
      <c r="C17" s="12">
        <v>805011.96</v>
      </c>
      <c r="D17" s="12">
        <v>7519.73</v>
      </c>
      <c r="E17" s="12">
        <v>240</v>
      </c>
      <c r="F17" s="12"/>
      <c r="G17" s="12">
        <v>-154</v>
      </c>
      <c r="H17" s="12"/>
      <c r="I17" s="12">
        <v>-19571.78</v>
      </c>
      <c r="J17" s="12"/>
      <c r="K17" s="12"/>
      <c r="L17" s="12"/>
      <c r="M17" s="12">
        <f>SUM(C17:L17)</f>
        <v>793045.9099999999</v>
      </c>
    </row>
    <row r="18" spans="1:13" ht="15" customHeight="1">
      <c r="A18" s="10" t="s">
        <v>28</v>
      </c>
      <c r="B18" s="11" t="s">
        <v>24</v>
      </c>
      <c r="C18" s="12"/>
      <c r="D18" s="12">
        <v>132232.5</v>
      </c>
      <c r="E18" s="12">
        <v>-240</v>
      </c>
      <c r="F18" s="12"/>
      <c r="G18" s="12"/>
      <c r="H18" s="12"/>
      <c r="I18" s="12">
        <v>-131992.5</v>
      </c>
      <c r="J18" s="12"/>
      <c r="K18" s="12"/>
      <c r="L18" s="12"/>
      <c r="M18" s="12">
        <f>SUM(C18:L18)</f>
        <v>0</v>
      </c>
    </row>
    <row r="19" spans="1:13" s="1" customFormat="1" ht="114.75" customHeight="1">
      <c r="A19" s="4" t="s">
        <v>29</v>
      </c>
      <c r="B19" s="8" t="s">
        <v>30</v>
      </c>
      <c r="C19" s="9">
        <f aca="true" t="shared" si="2" ref="C19:M19">SUM(C20:C21)</f>
        <v>502373.34</v>
      </c>
      <c r="D19" s="9">
        <f t="shared" si="2"/>
        <v>0</v>
      </c>
      <c r="E19" s="9">
        <f t="shared" si="2"/>
        <v>0</v>
      </c>
      <c r="F19" s="9">
        <f t="shared" si="2"/>
        <v>0</v>
      </c>
      <c r="G19" s="9">
        <f t="shared" si="2"/>
        <v>0</v>
      </c>
      <c r="H19" s="9">
        <f t="shared" si="2"/>
        <v>0</v>
      </c>
      <c r="I19" s="9">
        <f t="shared" si="2"/>
        <v>-5139.99</v>
      </c>
      <c r="J19" s="9">
        <f t="shared" si="2"/>
        <v>0</v>
      </c>
      <c r="K19" s="9">
        <f t="shared" si="2"/>
        <v>0</v>
      </c>
      <c r="L19" s="9">
        <f t="shared" si="2"/>
        <v>0</v>
      </c>
      <c r="M19" s="9">
        <f t="shared" si="2"/>
        <v>497233.35000000003</v>
      </c>
    </row>
    <row r="20" spans="1:13" ht="15" customHeight="1">
      <c r="A20" s="10" t="s">
        <v>31</v>
      </c>
      <c r="B20" s="11" t="s">
        <v>22</v>
      </c>
      <c r="C20" s="12">
        <v>502373.34</v>
      </c>
      <c r="D20" s="12"/>
      <c r="E20" s="12"/>
      <c r="F20" s="12"/>
      <c r="G20" s="12"/>
      <c r="H20" s="12"/>
      <c r="I20" s="12">
        <v>-5139.99</v>
      </c>
      <c r="J20" s="12"/>
      <c r="K20" s="12"/>
      <c r="L20" s="12"/>
      <c r="M20" s="12">
        <f>SUM(C20:L20)</f>
        <v>497233.35000000003</v>
      </c>
    </row>
    <row r="21" spans="1:13" ht="15" customHeight="1">
      <c r="A21" s="10" t="s">
        <v>32</v>
      </c>
      <c r="B21" s="11" t="s">
        <v>24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>
        <f>SUM(C21:L21)</f>
        <v>0</v>
      </c>
    </row>
    <row r="22" spans="1:13" s="1" customFormat="1" ht="15" customHeight="1">
      <c r="A22" s="4" t="s">
        <v>33</v>
      </c>
      <c r="B22" s="8" t="s">
        <v>34</v>
      </c>
      <c r="C22" s="9">
        <f aca="true" t="shared" si="3" ref="C22:M22">SUM(C23:C24)</f>
        <v>2269.74</v>
      </c>
      <c r="D22" s="9">
        <f t="shared" si="3"/>
        <v>1299.74</v>
      </c>
      <c r="E22" s="9">
        <f t="shared" si="3"/>
        <v>0</v>
      </c>
      <c r="F22" s="9">
        <f t="shared" si="3"/>
        <v>0</v>
      </c>
      <c r="G22" s="9">
        <f t="shared" si="3"/>
        <v>0</v>
      </c>
      <c r="H22" s="9">
        <f t="shared" si="3"/>
        <v>0</v>
      </c>
      <c r="I22" s="9">
        <f t="shared" si="3"/>
        <v>-2352.5699999999997</v>
      </c>
      <c r="J22" s="9">
        <f t="shared" si="3"/>
        <v>0</v>
      </c>
      <c r="K22" s="9">
        <f t="shared" si="3"/>
        <v>0</v>
      </c>
      <c r="L22" s="9">
        <f t="shared" si="3"/>
        <v>0</v>
      </c>
      <c r="M22" s="9">
        <f t="shared" si="3"/>
        <v>1216.9099999999999</v>
      </c>
    </row>
    <row r="23" spans="1:13" ht="15" customHeight="1">
      <c r="A23" s="10" t="s">
        <v>35</v>
      </c>
      <c r="B23" s="11" t="s">
        <v>22</v>
      </c>
      <c r="C23" s="12">
        <v>2269.74</v>
      </c>
      <c r="D23" s="12"/>
      <c r="E23" s="12"/>
      <c r="F23" s="12"/>
      <c r="G23" s="12"/>
      <c r="H23" s="12"/>
      <c r="I23" s="12">
        <v>-1052.83</v>
      </c>
      <c r="J23" s="12"/>
      <c r="K23" s="12"/>
      <c r="L23" s="12"/>
      <c r="M23" s="12">
        <f>SUM(C23:L23)</f>
        <v>1216.9099999999999</v>
      </c>
    </row>
    <row r="24" spans="1:13" ht="15" customHeight="1">
      <c r="A24" s="10" t="s">
        <v>36</v>
      </c>
      <c r="B24" s="11" t="s">
        <v>24</v>
      </c>
      <c r="C24" s="12"/>
      <c r="D24" s="12">
        <v>1299.74</v>
      </c>
      <c r="E24" s="12"/>
      <c r="F24" s="12"/>
      <c r="G24" s="12"/>
      <c r="H24" s="12"/>
      <c r="I24" s="12">
        <v>-1299.74</v>
      </c>
      <c r="J24" s="12"/>
      <c r="K24" s="12"/>
      <c r="L24" s="12"/>
      <c r="M24" s="12">
        <f>SUM(C24:L24)</f>
        <v>0</v>
      </c>
    </row>
    <row r="25" spans="1:13" s="1" customFormat="1" ht="15" customHeight="1">
      <c r="A25" s="4" t="s">
        <v>37</v>
      </c>
      <c r="B25" s="8" t="s">
        <v>38</v>
      </c>
      <c r="C25" s="9">
        <f aca="true" t="shared" si="4" ref="C25:M25">SUM(C13,C16,C19,C22)</f>
        <v>1331866.19</v>
      </c>
      <c r="D25" s="9">
        <f t="shared" si="4"/>
        <v>277923.19999999995</v>
      </c>
      <c r="E25" s="9">
        <f t="shared" si="4"/>
        <v>0</v>
      </c>
      <c r="F25" s="9">
        <f t="shared" si="4"/>
        <v>1.2</v>
      </c>
      <c r="G25" s="9">
        <f t="shared" si="4"/>
        <v>-154</v>
      </c>
      <c r="H25" s="9">
        <f t="shared" si="4"/>
        <v>0</v>
      </c>
      <c r="I25" s="9">
        <f t="shared" si="4"/>
        <v>-296211.34</v>
      </c>
      <c r="J25" s="9">
        <f t="shared" si="4"/>
        <v>0</v>
      </c>
      <c r="K25" s="9">
        <f t="shared" si="4"/>
        <v>0</v>
      </c>
      <c r="L25" s="9">
        <f t="shared" si="4"/>
        <v>1.16</v>
      </c>
      <c r="M25" s="9">
        <f t="shared" si="4"/>
        <v>1313426.41</v>
      </c>
    </row>
    <row r="26" spans="1:13" ht="15" customHeight="1">
      <c r="A26" s="14" t="s">
        <v>39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</row>
    <row r="27" ht="15" customHeight="1">
      <c r="D27" s="2" t="s">
        <v>40</v>
      </c>
    </row>
  </sheetData>
  <sheetProtection/>
  <mergeCells count="9">
    <mergeCell ref="A26:M26"/>
    <mergeCell ref="A5:M5"/>
    <mergeCell ref="A6:M6"/>
    <mergeCell ref="A8:M8"/>
    <mergeCell ref="A10:A11"/>
    <mergeCell ref="B10:B11"/>
    <mergeCell ref="C10:C11"/>
    <mergeCell ref="D10:L10"/>
    <mergeCell ref="M10:M11"/>
  </mergeCells>
  <printOptions horizontalCentered="1"/>
  <pageMargins left="0.7395833333333334" right="0.7395833333333334" top="0.9791666666666666" bottom="0.9791666666666666" header="0.5104166666666666" footer="0.5104166666666666"/>
  <pageSetup firstPageNumber="1" useFirstPageNumber="1" fitToHeight="2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JurgitaA</cp:lastModifiedBy>
  <cp:lastPrinted>2017-10-16T10:44:14Z</cp:lastPrinted>
  <dcterms:modified xsi:type="dcterms:W3CDTF">2017-10-16T10:44:16Z</dcterms:modified>
  <cp:category/>
  <cp:version/>
  <cp:contentType/>
  <cp:contentStatus/>
</cp:coreProperties>
</file>